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NAPUTAK 2024\Javna objava 03-2024\"/>
    </mc:Choice>
  </mc:AlternateContent>
  <xr:revisionPtr revIDLastSave="0" documentId="13_ncr:1_{74E13E49-A80F-4357-B4F0-2D619C18B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80" i="1"/>
  <c r="D90" i="1"/>
  <c r="D95" i="1" s="1"/>
  <c r="D36" i="1"/>
  <c r="D75" i="1"/>
  <c r="D77" i="1"/>
  <c r="D82" i="1"/>
  <c r="D65" i="1"/>
  <c r="D58" i="1"/>
  <c r="D60" i="1"/>
  <c r="D62" i="1"/>
  <c r="D67" i="1"/>
  <c r="D69" i="1"/>
  <c r="D84" i="1" l="1"/>
  <c r="D56" i="1"/>
  <c r="D54" i="1"/>
  <c r="D52" i="1"/>
  <c r="D49" i="1"/>
  <c r="D47" i="1"/>
  <c r="D44" i="1"/>
  <c r="D42" i="1"/>
  <c r="D40" i="1"/>
  <c r="D38" i="1"/>
  <c r="D30" i="1"/>
  <c r="D28" i="1"/>
  <c r="D26" i="1"/>
  <c r="D24" i="1"/>
  <c r="D22" i="1"/>
  <c r="D20" i="1"/>
  <c r="D18" i="1"/>
  <c r="D16" i="1"/>
  <c r="D14" i="1"/>
  <c r="D12" i="1"/>
  <c r="D10" i="1"/>
  <c r="D8" i="1"/>
  <c r="D85" i="1" l="1"/>
  <c r="D96" i="1" s="1"/>
</calcChain>
</file>

<file path=xl/sharedStrings.xml><?xml version="1.0" encoding="utf-8"?>
<sst xmlns="http://schemas.openxmlformats.org/spreadsheetml/2006/main" count="203" uniqueCount="127">
  <si>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</si>
  <si>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</si>
  <si>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</si>
  <si>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</si>
  <si>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</si>
  <si>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</si>
  <si>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</si>
  <si>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</si>
  <si>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</si>
  <si>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01.03.2024 Do 31.03.2024</t>
  </si>
  <si>
    <t>ODVJETNIK ROMEO HERCEG</t>
  </si>
  <si>
    <t>93275712133</t>
  </si>
  <si>
    <t>ZABOK</t>
  </si>
  <si>
    <t xml:space="preserve">INTELEKTUALNE I OSOBNE USLUGE                                                                                                                         </t>
  </si>
  <si>
    <t>Ukupno: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</si>
  <si>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</si>
  <si>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</si>
  <si>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</si>
  <si>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</si>
  <si>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ZAGI GRUPA D.O.O.</t>
  </si>
  <si>
    <t>90507583878</t>
  </si>
  <si>
    <t>49243 Oroslavje</t>
  </si>
  <si>
    <t xml:space="preserve">REPREZENTACIJA                                                                                                                                        </t>
  </si>
  <si>
    <t>COPIA FORUM D.O.O.</t>
  </si>
  <si>
    <t>88512251460</t>
  </si>
  <si>
    <t>PRESEČKI GRUPA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</si>
  <si>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</si>
  <si>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</si>
  <si>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</si>
  <si>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</si>
  <si>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</si>
  <si>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</si>
  <si>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</si>
  <si>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EKO-MONITORING D.O.O.</t>
  </si>
  <si>
    <t>82818873408</t>
  </si>
  <si>
    <t>VARAŽDIN</t>
  </si>
  <si>
    <t xml:space="preserve">KOMUNALNE USLUGE                                                                                                                                      </t>
  </si>
  <si>
    <t>HRVATSKI TELEKOM</t>
  </si>
  <si>
    <t>81793146560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</si>
  <si>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</si>
  <si>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</si>
  <si>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</si>
  <si>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</si>
  <si>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STANEK D.O.O.</t>
  </si>
  <si>
    <t>76706875460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</si>
  <si>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</si>
  <si>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</si>
  <si>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</si>
  <si>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</si>
  <si>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</si>
  <si>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</si>
  <si>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TRGOVINA KRK D.D.</t>
  </si>
  <si>
    <t>66548420466</t>
  </si>
  <si>
    <t>51511 MALINSKA</t>
  </si>
  <si>
    <t xml:space="preserve">MATERIJAL I SIROVINE                                                                                                                                  </t>
  </si>
  <si>
    <t>MATERIJAL I DIJELOVI ZA TEKUĆE I INVESTICIJSKO ODRŽAVANJE</t>
  </si>
  <si>
    <t xml:space="preserve">OSTALI NESPOMENUTI RASHODI POSLOVANJA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</si>
  <si>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</si>
  <si>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</si>
  <si>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</si>
  <si>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</si>
  <si>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</si>
  <si>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>EKO-FLOR PLUS D.O.O.</t>
  </si>
  <si>
    <t>50730247993</t>
  </si>
  <si>
    <t>HEP-PLIN d.o.o.</t>
  </si>
  <si>
    <t>41317489366</t>
  </si>
  <si>
    <t>OSIJEK</t>
  </si>
  <si>
    <t>INA INDUSTRIJA NAFTE D.D. - INA KARTICA</t>
  </si>
  <si>
    <t>27759560625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</si>
  <si>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</si>
  <si>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</si>
  <si>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</si>
  <si>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GIGATRON INFORMATIČKI OBRT</t>
  </si>
  <si>
    <t>13971464851</t>
  </si>
  <si>
    <t>49243 OROSLAVJE</t>
  </si>
  <si>
    <t xml:space="preserve">SITNI INVENTAR I AUTO GUME                                                                                                                            </t>
  </si>
  <si>
    <t>AUTOMEHANIČAR "PAVLINA"</t>
  </si>
  <si>
    <t>13952226302</t>
  </si>
  <si>
    <t xml:space="preserve">USLUGE TEKUĆEG I INVESTICIJSKOG ODRŽAVANJA                                                                                                            </t>
  </si>
  <si>
    <t>ZAGREBAČKO KAZALIŠTE MLADIH</t>
  </si>
  <si>
    <t>13254939546</t>
  </si>
  <si>
    <t>10000 Zagreb</t>
  </si>
  <si>
    <t>PRIVREDNA BANKA ZAGREB D.D.</t>
  </si>
  <si>
    <t>02535697732</t>
  </si>
  <si>
    <t>Sveukupno:</t>
  </si>
  <si>
    <t xml:space="preserve">                 POZNANOVEC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</si>
  <si>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</si>
  <si>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</si>
  <si>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</si>
  <si>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</si>
  <si>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</si>
  <si>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</si>
  <si>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</si>
  <si>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>NAKNADE ZA PRIJEVOZ, ZA RAD NA TERENU I ODVOJENI ŽIVOT</t>
  </si>
  <si>
    <t xml:space="preserve">NAKNADE ZA RAD PREDSTAVNIČKIH I IZVRŠNIH TIJELA I SLIČNO (bruto iznos s doprinosima na bruto)                                                                                              </t>
  </si>
  <si>
    <t>UKUPNO KATEGORIJA 2:</t>
  </si>
  <si>
    <t xml:space="preserve">                          ZABOK                                             </t>
  </si>
  <si>
    <t>PLITVIČKA JEZERA</t>
  </si>
  <si>
    <t>SVEUČILIŠTE U ZAGREBU - PRIRODOSLOVNO-MATEMATIČKI FAKULTET</t>
  </si>
  <si>
    <t>V. L. AUTOMATIKA</t>
  </si>
  <si>
    <t>ŠENKOVEC</t>
  </si>
  <si>
    <t>HAIRGROUND D.O.O.</t>
  </si>
  <si>
    <t>91109303119</t>
  </si>
  <si>
    <t>JAVNA USTANOVA NACIONALNI PARK PLITVIČKA JEZERA</t>
  </si>
  <si>
    <t>28163265527</t>
  </si>
  <si>
    <t>63386727464</t>
  </si>
  <si>
    <t>SVETA NEDJELJA</t>
  </si>
  <si>
    <t>97994010225</t>
  </si>
  <si>
    <t>STROJOPROMET-ZAGREB D.O.O.</t>
  </si>
  <si>
    <t>42708575174</t>
  </si>
  <si>
    <t>OSTALE USLUGE</t>
  </si>
  <si>
    <t>HP-HRVATSKA POŠTA D.D.</t>
  </si>
  <si>
    <t>87311810356</t>
  </si>
  <si>
    <t xml:space="preserve">NAKNADE TROŠKOVA OSOBAMA IZVAN RADNOG ODNOSA                                                                                                        </t>
  </si>
  <si>
    <t>USLUGE PROMIDŽBE I INFORMIRANJA</t>
  </si>
  <si>
    <t>62226620908</t>
  </si>
  <si>
    <t>KONZUM PLUS  D.O.O.</t>
  </si>
  <si>
    <t>ZAGREBAČKI VELESAJAM D.O.O.</t>
  </si>
  <si>
    <t>95660678441</t>
  </si>
  <si>
    <t>PEPCO CROATIA D.O.O.</t>
  </si>
  <si>
    <t>43416900320</t>
  </si>
  <si>
    <t>CENTAR ZA VOZILA HRVATSKE D.D.</t>
  </si>
  <si>
    <t>73294314024</t>
  </si>
  <si>
    <t>PLODINE D.D.</t>
  </si>
  <si>
    <t>RIJEKA</t>
  </si>
  <si>
    <t>92510683607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</si>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</sst>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97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282.20999999999998</v>
      </c>
      <c r="E7" s="10">
        <v>3237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282.20999999999998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247.5</v>
      </c>
      <c r="E9" s="10">
        <v>3221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247.5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234</v>
      </c>
      <c r="E11" s="10">
        <v>3293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234</v>
      </c>
      <c r="E12" s="24"/>
      <c r="F12" s="26"/>
    </row>
    <row r="13" spans="1:6" x14ac:dyDescent="0.25">
      <c r="A13" s="9" t="s">
        <v>23</v>
      </c>
      <c r="B13" s="14" t="s">
        <v>24</v>
      </c>
      <c r="C13" s="33" t="s">
        <v>85</v>
      </c>
      <c r="D13" s="18">
        <v>82.75</v>
      </c>
      <c r="E13" s="10">
        <v>3221</v>
      </c>
      <c r="F13" s="27" t="s">
        <v>18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82.75</v>
      </c>
      <c r="E14" s="24"/>
      <c r="F14" s="26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780</v>
      </c>
      <c r="E15" s="10">
        <v>3231</v>
      </c>
      <c r="F15" s="27" t="s">
        <v>28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780</v>
      </c>
      <c r="E16" s="24"/>
      <c r="F16" s="26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10.46</v>
      </c>
      <c r="E17" s="10">
        <v>3431</v>
      </c>
      <c r="F17" s="27" t="s">
        <v>32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10.46</v>
      </c>
      <c r="E18" s="24"/>
      <c r="F18" s="26"/>
    </row>
    <row r="19" spans="1:6" x14ac:dyDescent="0.25">
      <c r="A19" s="9" t="s">
        <v>33</v>
      </c>
      <c r="B19" s="14" t="s">
        <v>34</v>
      </c>
      <c r="C19" s="10" t="s">
        <v>35</v>
      </c>
      <c r="D19" s="18">
        <v>450</v>
      </c>
      <c r="E19" s="10">
        <v>3234</v>
      </c>
      <c r="F19" s="27" t="s">
        <v>36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450</v>
      </c>
      <c r="E20" s="24"/>
      <c r="F20" s="26"/>
    </row>
    <row r="21" spans="1:6" x14ac:dyDescent="0.25">
      <c r="A21" s="9" t="s">
        <v>37</v>
      </c>
      <c r="B21" s="14" t="s">
        <v>38</v>
      </c>
      <c r="C21" s="10" t="s">
        <v>31</v>
      </c>
      <c r="D21" s="18">
        <v>137.86000000000001</v>
      </c>
      <c r="E21" s="10">
        <v>3231</v>
      </c>
      <c r="F21" s="27" t="s">
        <v>28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137.86000000000001</v>
      </c>
      <c r="E22" s="24"/>
      <c r="F22" s="26"/>
    </row>
    <row r="23" spans="1:6" x14ac:dyDescent="0.25">
      <c r="A23" s="9" t="s">
        <v>39</v>
      </c>
      <c r="B23" s="14" t="s">
        <v>40</v>
      </c>
      <c r="C23" s="10" t="s">
        <v>41</v>
      </c>
      <c r="D23" s="18">
        <v>3096.79</v>
      </c>
      <c r="E23" s="10">
        <v>3235</v>
      </c>
      <c r="F23" s="27" t="s">
        <v>42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3096.79</v>
      </c>
      <c r="E24" s="24"/>
      <c r="F24" s="26"/>
    </row>
    <row r="25" spans="1:6" x14ac:dyDescent="0.25">
      <c r="A25" s="9" t="s">
        <v>43</v>
      </c>
      <c r="B25" s="14" t="s">
        <v>44</v>
      </c>
      <c r="C25" s="10" t="s">
        <v>35</v>
      </c>
      <c r="D25" s="18">
        <v>79.12</v>
      </c>
      <c r="E25" s="10">
        <v>3221</v>
      </c>
      <c r="F25" s="27" t="s">
        <v>18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79.12</v>
      </c>
      <c r="E26" s="24"/>
      <c r="F26" s="26"/>
    </row>
    <row r="27" spans="1:6" x14ac:dyDescent="0.25">
      <c r="A27" s="9" t="s">
        <v>45</v>
      </c>
      <c r="B27" s="14" t="s">
        <v>46</v>
      </c>
      <c r="C27" s="10" t="s">
        <v>47</v>
      </c>
      <c r="D27" s="18">
        <v>108.75</v>
      </c>
      <c r="E27" s="10">
        <v>3238</v>
      </c>
      <c r="F27" s="27" t="s">
        <v>48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108.75</v>
      </c>
      <c r="E28" s="24"/>
      <c r="F28" s="26"/>
    </row>
    <row r="29" spans="1:6" x14ac:dyDescent="0.25">
      <c r="A29" s="9" t="s">
        <v>49</v>
      </c>
      <c r="B29" s="14" t="s">
        <v>50</v>
      </c>
      <c r="C29" s="10" t="s">
        <v>31</v>
      </c>
      <c r="D29" s="18">
        <v>179.59</v>
      </c>
      <c r="E29" s="10">
        <v>3231</v>
      </c>
      <c r="F29" s="27" t="s">
        <v>28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179.59</v>
      </c>
      <c r="E30" s="24"/>
      <c r="F30" s="26"/>
    </row>
    <row r="31" spans="1:6" x14ac:dyDescent="0.25">
      <c r="A31" s="9" t="s">
        <v>51</v>
      </c>
      <c r="B31" s="14" t="s">
        <v>52</v>
      </c>
      <c r="C31" s="10" t="s">
        <v>53</v>
      </c>
      <c r="D31" s="18">
        <v>22</v>
      </c>
      <c r="E31" s="10">
        <v>3221</v>
      </c>
      <c r="F31" s="27" t="s">
        <v>18</v>
      </c>
    </row>
    <row r="32" spans="1:6" x14ac:dyDescent="0.25">
      <c r="A32" s="9"/>
      <c r="B32" s="14"/>
      <c r="C32" s="10"/>
      <c r="D32" s="18">
        <v>11.84</v>
      </c>
      <c r="E32" s="10">
        <v>3222</v>
      </c>
      <c r="F32" s="28" t="s">
        <v>54</v>
      </c>
    </row>
    <row r="33" spans="1:6" x14ac:dyDescent="0.25">
      <c r="A33" s="9"/>
      <c r="B33" s="14"/>
      <c r="C33" s="10"/>
      <c r="D33" s="18">
        <v>51.79</v>
      </c>
      <c r="E33" s="10">
        <v>3224</v>
      </c>
      <c r="F33" s="28" t="s">
        <v>55</v>
      </c>
    </row>
    <row r="34" spans="1:6" x14ac:dyDescent="0.25">
      <c r="A34" s="9"/>
      <c r="B34" s="14"/>
      <c r="C34" s="10"/>
      <c r="D34" s="18">
        <v>3.04</v>
      </c>
      <c r="E34" s="10">
        <v>3299</v>
      </c>
      <c r="F34" s="28" t="s">
        <v>56</v>
      </c>
    </row>
    <row r="35" spans="1:6" x14ac:dyDescent="0.25">
      <c r="A35" s="9"/>
      <c r="B35" s="14"/>
      <c r="C35" s="10"/>
      <c r="D35" s="18">
        <v>10.08</v>
      </c>
      <c r="E35" s="10">
        <v>3293</v>
      </c>
      <c r="F35" s="28" t="s">
        <v>22</v>
      </c>
    </row>
    <row r="36" spans="1:6" ht="27" customHeight="1" thickBot="1" x14ac:dyDescent="0.3">
      <c r="A36" s="22" t="s">
        <v>14</v>
      </c>
      <c r="B36" s="23"/>
      <c r="C36" s="24"/>
      <c r="D36" s="25">
        <f>SUM(D31:D35)</f>
        <v>98.75</v>
      </c>
      <c r="E36" s="24"/>
      <c r="F36" s="26"/>
    </row>
    <row r="37" spans="1:6" x14ac:dyDescent="0.25">
      <c r="A37" s="9" t="s">
        <v>57</v>
      </c>
      <c r="B37" s="14" t="s">
        <v>58</v>
      </c>
      <c r="C37" s="10" t="s">
        <v>31</v>
      </c>
      <c r="D37" s="18">
        <v>557.03</v>
      </c>
      <c r="E37" s="10">
        <v>3223</v>
      </c>
      <c r="F37" s="27" t="s">
        <v>59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557.03</v>
      </c>
      <c r="E38" s="24"/>
      <c r="F38" s="26"/>
    </row>
    <row r="39" spans="1:6" x14ac:dyDescent="0.25">
      <c r="A39" s="9" t="s">
        <v>60</v>
      </c>
      <c r="B39" s="14" t="s">
        <v>61</v>
      </c>
      <c r="C39" s="9" t="s">
        <v>96</v>
      </c>
      <c r="D39" s="18">
        <v>111.38</v>
      </c>
      <c r="E39" s="10">
        <v>3234</v>
      </c>
      <c r="F39" s="27" t="s">
        <v>36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111.38</v>
      </c>
      <c r="E40" s="24"/>
      <c r="F40" s="26"/>
    </row>
    <row r="41" spans="1:6" x14ac:dyDescent="0.25">
      <c r="A41" s="9" t="s">
        <v>62</v>
      </c>
      <c r="B41" s="14" t="s">
        <v>63</v>
      </c>
      <c r="C41" s="10" t="s">
        <v>41</v>
      </c>
      <c r="D41" s="18">
        <v>51.89</v>
      </c>
      <c r="E41" s="10">
        <v>3234</v>
      </c>
      <c r="F41" s="27" t="s">
        <v>36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51.89</v>
      </c>
      <c r="E42" s="24"/>
      <c r="F42" s="26"/>
    </row>
    <row r="43" spans="1:6" x14ac:dyDescent="0.25">
      <c r="A43" s="9" t="s">
        <v>64</v>
      </c>
      <c r="B43" s="14" t="s">
        <v>65</v>
      </c>
      <c r="C43" s="10" t="s">
        <v>66</v>
      </c>
      <c r="D43" s="18">
        <v>1300.8499999999999</v>
      </c>
      <c r="E43" s="10">
        <v>3223</v>
      </c>
      <c r="F43" s="27" t="s">
        <v>59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1300.8499999999999</v>
      </c>
      <c r="E44" s="24"/>
      <c r="F44" s="26"/>
    </row>
    <row r="45" spans="1:6" x14ac:dyDescent="0.25">
      <c r="A45" s="9" t="s">
        <v>67</v>
      </c>
      <c r="B45" s="14" t="s">
        <v>68</v>
      </c>
      <c r="C45" s="10" t="s">
        <v>31</v>
      </c>
      <c r="D45" s="18">
        <v>92.6</v>
      </c>
      <c r="E45" s="10">
        <v>3223</v>
      </c>
      <c r="F45" s="27" t="s">
        <v>59</v>
      </c>
    </row>
    <row r="46" spans="1:6" x14ac:dyDescent="0.25">
      <c r="A46" s="9"/>
      <c r="B46" s="14"/>
      <c r="C46" s="10"/>
      <c r="D46" s="18">
        <v>1.7</v>
      </c>
      <c r="E46" s="10">
        <v>3231</v>
      </c>
      <c r="F46" s="28" t="s">
        <v>28</v>
      </c>
    </row>
    <row r="47" spans="1:6" ht="27" customHeight="1" thickBot="1" x14ac:dyDescent="0.3">
      <c r="A47" s="22" t="s">
        <v>14</v>
      </c>
      <c r="B47" s="23"/>
      <c r="C47" s="24"/>
      <c r="D47" s="25">
        <f>SUM(D45:D46)</f>
        <v>94.3</v>
      </c>
      <c r="E47" s="24"/>
      <c r="F47" s="26"/>
    </row>
    <row r="48" spans="1:6" x14ac:dyDescent="0.25">
      <c r="A48" s="9" t="s">
        <v>69</v>
      </c>
      <c r="B48" s="14" t="s">
        <v>70</v>
      </c>
      <c r="C48" s="10" t="s">
        <v>31</v>
      </c>
      <c r="D48" s="18">
        <v>721.94</v>
      </c>
      <c r="E48" s="10">
        <v>3292</v>
      </c>
      <c r="F48" s="27" t="s">
        <v>71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721.94</v>
      </c>
      <c r="E49" s="24"/>
      <c r="F49" s="26"/>
    </row>
    <row r="50" spans="1:6" x14ac:dyDescent="0.25">
      <c r="A50" s="9" t="s">
        <v>72</v>
      </c>
      <c r="B50" s="14" t="s">
        <v>73</v>
      </c>
      <c r="C50" s="10" t="s">
        <v>74</v>
      </c>
      <c r="D50" s="18">
        <v>75.75</v>
      </c>
      <c r="E50" s="10">
        <v>3224</v>
      </c>
      <c r="F50" s="27" t="s">
        <v>55</v>
      </c>
    </row>
    <row r="51" spans="1:6" x14ac:dyDescent="0.25">
      <c r="A51" s="9"/>
      <c r="B51" s="14"/>
      <c r="C51" s="10"/>
      <c r="D51" s="18">
        <v>45</v>
      </c>
      <c r="E51" s="10">
        <v>3225</v>
      </c>
      <c r="F51" s="28" t="s">
        <v>75</v>
      </c>
    </row>
    <row r="52" spans="1:6" ht="27" customHeight="1" thickBot="1" x14ac:dyDescent="0.3">
      <c r="A52" s="22" t="s">
        <v>14</v>
      </c>
      <c r="B52" s="23"/>
      <c r="C52" s="24"/>
      <c r="D52" s="25">
        <f>SUM(D50:D51)</f>
        <v>120.75</v>
      </c>
      <c r="E52" s="24"/>
      <c r="F52" s="26"/>
    </row>
    <row r="53" spans="1:6" x14ac:dyDescent="0.25">
      <c r="A53" s="9" t="s">
        <v>76</v>
      </c>
      <c r="B53" s="14" t="s">
        <v>77</v>
      </c>
      <c r="C53" s="10" t="s">
        <v>41</v>
      </c>
      <c r="D53" s="18">
        <v>494</v>
      </c>
      <c r="E53" s="10">
        <v>3232</v>
      </c>
      <c r="F53" s="27" t="s">
        <v>78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494</v>
      </c>
      <c r="E54" s="24"/>
      <c r="F54" s="26"/>
    </row>
    <row r="55" spans="1:6" x14ac:dyDescent="0.25">
      <c r="A55" s="9" t="s">
        <v>79</v>
      </c>
      <c r="B55" s="14" t="s">
        <v>80</v>
      </c>
      <c r="C55" s="10" t="s">
        <v>81</v>
      </c>
      <c r="D55" s="18">
        <v>96</v>
      </c>
      <c r="E55" s="10">
        <v>3299</v>
      </c>
      <c r="F55" s="27" t="s">
        <v>56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96</v>
      </c>
      <c r="E56" s="24"/>
      <c r="F56" s="26"/>
    </row>
    <row r="57" spans="1:6" ht="27" customHeight="1" x14ac:dyDescent="0.25">
      <c r="A57" s="9" t="s">
        <v>103</v>
      </c>
      <c r="B57" s="14" t="s">
        <v>102</v>
      </c>
      <c r="C57" s="10" t="s">
        <v>97</v>
      </c>
      <c r="D57" s="18">
        <v>345.5</v>
      </c>
      <c r="E57" s="10">
        <v>3299</v>
      </c>
      <c r="F57" s="27" t="s">
        <v>56</v>
      </c>
    </row>
    <row r="58" spans="1:6" ht="27" customHeight="1" thickBot="1" x14ac:dyDescent="0.3">
      <c r="A58" s="22" t="s">
        <v>14</v>
      </c>
      <c r="B58" s="23"/>
      <c r="C58" s="24"/>
      <c r="D58" s="25">
        <f t="shared" ref="D58" si="0">SUM(D57:D57)</f>
        <v>345.5</v>
      </c>
      <c r="E58" s="24"/>
      <c r="F58" s="26"/>
    </row>
    <row r="59" spans="1:6" ht="27" customHeight="1" x14ac:dyDescent="0.25">
      <c r="A59" s="45" t="s">
        <v>98</v>
      </c>
      <c r="B59" s="14" t="s">
        <v>104</v>
      </c>
      <c r="C59" s="10" t="s">
        <v>31</v>
      </c>
      <c r="D59" s="18">
        <v>19.91</v>
      </c>
      <c r="E59" s="10">
        <v>3239</v>
      </c>
      <c r="F59" s="27" t="s">
        <v>110</v>
      </c>
    </row>
    <row r="60" spans="1:6" ht="27" customHeight="1" thickBot="1" x14ac:dyDescent="0.3">
      <c r="A60" s="22" t="s">
        <v>14</v>
      </c>
      <c r="B60" s="23"/>
      <c r="C60" s="24"/>
      <c r="D60" s="25">
        <f t="shared" ref="D60" si="1">SUM(D59:D59)</f>
        <v>19.91</v>
      </c>
      <c r="E60" s="24"/>
      <c r="F60" s="26"/>
    </row>
    <row r="61" spans="1:6" ht="27" customHeight="1" x14ac:dyDescent="0.25">
      <c r="A61" s="9" t="s">
        <v>99</v>
      </c>
      <c r="B61" s="14" t="s">
        <v>105</v>
      </c>
      <c r="C61" s="10" t="s">
        <v>106</v>
      </c>
      <c r="D61" s="18">
        <v>1050</v>
      </c>
      <c r="E61" s="10">
        <v>3232</v>
      </c>
      <c r="F61" s="27" t="s">
        <v>78</v>
      </c>
    </row>
    <row r="62" spans="1:6" ht="27" customHeight="1" thickBot="1" x14ac:dyDescent="0.3">
      <c r="A62" s="22" t="s">
        <v>14</v>
      </c>
      <c r="B62" s="23"/>
      <c r="C62" s="24"/>
      <c r="D62" s="25">
        <f t="shared" ref="D62" si="2">SUM(D61:D61)</f>
        <v>1050</v>
      </c>
      <c r="E62" s="24"/>
      <c r="F62" s="26"/>
    </row>
    <row r="63" spans="1:6" ht="27" customHeight="1" x14ac:dyDescent="0.25">
      <c r="A63" s="9" t="s">
        <v>108</v>
      </c>
      <c r="B63" s="14" t="s">
        <v>107</v>
      </c>
      <c r="C63" s="10" t="s">
        <v>100</v>
      </c>
      <c r="D63" s="18">
        <v>206.56</v>
      </c>
      <c r="E63" s="10">
        <v>3222</v>
      </c>
      <c r="F63" s="28" t="s">
        <v>54</v>
      </c>
    </row>
    <row r="64" spans="1:6" ht="27" customHeight="1" x14ac:dyDescent="0.25">
      <c r="A64" s="9"/>
      <c r="B64" s="14"/>
      <c r="C64" s="10"/>
      <c r="D64" s="18">
        <v>459.09</v>
      </c>
      <c r="E64" s="10">
        <v>3222</v>
      </c>
      <c r="F64" s="28" t="s">
        <v>54</v>
      </c>
    </row>
    <row r="65" spans="1:6" ht="27" customHeight="1" thickBot="1" x14ac:dyDescent="0.3">
      <c r="A65" s="22" t="s">
        <v>14</v>
      </c>
      <c r="B65" s="23"/>
      <c r="C65" s="24"/>
      <c r="D65" s="25">
        <f>SUM(D63:D64)</f>
        <v>665.65</v>
      </c>
      <c r="E65" s="24"/>
      <c r="F65" s="26"/>
    </row>
    <row r="66" spans="1:6" ht="27" customHeight="1" x14ac:dyDescent="0.25">
      <c r="A66" s="9" t="s">
        <v>101</v>
      </c>
      <c r="B66" s="14" t="s">
        <v>109</v>
      </c>
      <c r="C66" s="10" t="s">
        <v>31</v>
      </c>
      <c r="D66" s="18">
        <v>999.81</v>
      </c>
      <c r="E66" s="10">
        <v>3222</v>
      </c>
      <c r="F66" s="28" t="s">
        <v>54</v>
      </c>
    </row>
    <row r="67" spans="1:6" ht="27" customHeight="1" thickBot="1" x14ac:dyDescent="0.3">
      <c r="A67" s="22" t="s">
        <v>14</v>
      </c>
      <c r="B67" s="23"/>
      <c r="C67" s="24"/>
      <c r="D67" s="25">
        <f t="shared" ref="D67" si="3">SUM(D66:D66)</f>
        <v>999.81</v>
      </c>
      <c r="E67" s="24"/>
      <c r="F67" s="26"/>
    </row>
    <row r="68" spans="1:6" ht="27" customHeight="1" x14ac:dyDescent="0.25">
      <c r="A68" s="9" t="s">
        <v>111</v>
      </c>
      <c r="B68" s="14" t="s">
        <v>112</v>
      </c>
      <c r="C68" s="10" t="s">
        <v>31</v>
      </c>
      <c r="D68" s="18">
        <v>95.74</v>
      </c>
      <c r="E68" s="10">
        <v>3231</v>
      </c>
      <c r="F68" s="28" t="s">
        <v>28</v>
      </c>
    </row>
    <row r="69" spans="1:6" ht="27" customHeight="1" thickBot="1" x14ac:dyDescent="0.3">
      <c r="A69" s="22" t="s">
        <v>14</v>
      </c>
      <c r="B69" s="23"/>
      <c r="C69" s="24"/>
      <c r="D69" s="25">
        <f t="shared" ref="D69" si="4">SUM(D68:D68)</f>
        <v>95.74</v>
      </c>
      <c r="E69" s="24"/>
      <c r="F69" s="26"/>
    </row>
    <row r="70" spans="1:6" ht="27" customHeight="1" x14ac:dyDescent="0.25">
      <c r="A70" s="9" t="s">
        <v>116</v>
      </c>
      <c r="B70" s="14" t="s">
        <v>115</v>
      </c>
      <c r="C70" s="10" t="s">
        <v>31</v>
      </c>
      <c r="D70" s="18">
        <v>8.34</v>
      </c>
      <c r="E70" s="10">
        <v>3293</v>
      </c>
      <c r="F70" s="27" t="s">
        <v>22</v>
      </c>
    </row>
    <row r="71" spans="1:6" ht="27" customHeight="1" thickBot="1" x14ac:dyDescent="0.3">
      <c r="A71" s="9"/>
      <c r="B71" s="14"/>
      <c r="C71" s="10"/>
      <c r="D71" s="18">
        <v>20.420000000000002</v>
      </c>
      <c r="E71" s="10">
        <v>3293</v>
      </c>
      <c r="F71" s="28" t="s">
        <v>22</v>
      </c>
    </row>
    <row r="72" spans="1:6" ht="27" customHeight="1" x14ac:dyDescent="0.25">
      <c r="A72" s="9"/>
      <c r="B72" s="14"/>
      <c r="C72" s="10"/>
      <c r="D72" s="18">
        <v>64.599999999999994</v>
      </c>
      <c r="E72" s="10">
        <v>3233</v>
      </c>
      <c r="F72" s="27" t="s">
        <v>114</v>
      </c>
    </row>
    <row r="73" spans="1:6" ht="27" customHeight="1" thickBot="1" x14ac:dyDescent="0.3">
      <c r="A73" s="22" t="s">
        <v>14</v>
      </c>
      <c r="B73" s="23"/>
      <c r="C73" s="24"/>
      <c r="D73" s="25">
        <f>SUM(D70:D72)</f>
        <v>93.36</v>
      </c>
      <c r="E73" s="24"/>
      <c r="F73" s="26"/>
    </row>
    <row r="74" spans="1:6" ht="27" customHeight="1" x14ac:dyDescent="0.25">
      <c r="A74" s="9" t="s">
        <v>117</v>
      </c>
      <c r="B74" s="14" t="s">
        <v>118</v>
      </c>
      <c r="C74" s="10" t="s">
        <v>31</v>
      </c>
      <c r="D74" s="18">
        <v>18</v>
      </c>
      <c r="E74" s="10">
        <v>3299</v>
      </c>
      <c r="F74" s="27" t="s">
        <v>56</v>
      </c>
    </row>
    <row r="75" spans="1:6" ht="27" customHeight="1" thickBot="1" x14ac:dyDescent="0.3">
      <c r="A75" s="22" t="s">
        <v>14</v>
      </c>
      <c r="B75" s="23"/>
      <c r="C75" s="24"/>
      <c r="D75" s="25">
        <f t="shared" ref="D75" si="5">SUM(D74:D74)</f>
        <v>18</v>
      </c>
      <c r="E75" s="24"/>
      <c r="F75" s="26"/>
    </row>
    <row r="76" spans="1:6" ht="27" customHeight="1" x14ac:dyDescent="0.25">
      <c r="A76" s="9" t="s">
        <v>119</v>
      </c>
      <c r="B76" s="14" t="s">
        <v>120</v>
      </c>
      <c r="C76" s="10" t="s">
        <v>31</v>
      </c>
      <c r="D76" s="18">
        <v>14.3</v>
      </c>
      <c r="E76" s="10">
        <v>3299</v>
      </c>
      <c r="F76" s="27" t="s">
        <v>56</v>
      </c>
    </row>
    <row r="77" spans="1:6" ht="27" customHeight="1" thickBot="1" x14ac:dyDescent="0.3">
      <c r="A77" s="22" t="s">
        <v>14</v>
      </c>
      <c r="B77" s="23"/>
      <c r="C77" s="24"/>
      <c r="D77" s="25">
        <f t="shared" ref="D77" si="6">SUM(D76:D76)</f>
        <v>14.3</v>
      </c>
      <c r="E77" s="24"/>
      <c r="F77" s="26"/>
    </row>
    <row r="78" spans="1:6" ht="27" customHeight="1" thickBot="1" x14ac:dyDescent="0.3">
      <c r="A78" s="9" t="s">
        <v>121</v>
      </c>
      <c r="B78" s="14" t="s">
        <v>122</v>
      </c>
      <c r="C78" s="10" t="s">
        <v>31</v>
      </c>
      <c r="D78" s="18">
        <v>88.9</v>
      </c>
      <c r="E78" s="10">
        <v>3239</v>
      </c>
      <c r="F78" s="27" t="s">
        <v>110</v>
      </c>
    </row>
    <row r="79" spans="1:6" ht="27" customHeight="1" x14ac:dyDescent="0.25">
      <c r="A79" s="9"/>
      <c r="B79" s="14"/>
      <c r="C79" s="10"/>
      <c r="D79" s="18">
        <v>43.88</v>
      </c>
      <c r="E79" s="10">
        <v>3239</v>
      </c>
      <c r="F79" s="27" t="s">
        <v>110</v>
      </c>
    </row>
    <row r="80" spans="1:6" ht="27" customHeight="1" thickBot="1" x14ac:dyDescent="0.3">
      <c r="A80" s="22" t="s">
        <v>14</v>
      </c>
      <c r="B80" s="23"/>
      <c r="C80" s="24"/>
      <c r="D80" s="25">
        <f>SUM(D78:D79)</f>
        <v>132.78</v>
      </c>
      <c r="E80" s="24"/>
      <c r="F80" s="26"/>
    </row>
    <row r="81" spans="1:6" ht="27" customHeight="1" x14ac:dyDescent="0.25">
      <c r="A81" s="9" t="s">
        <v>123</v>
      </c>
      <c r="B81" s="14" t="s">
        <v>125</v>
      </c>
      <c r="C81" s="10" t="s">
        <v>124</v>
      </c>
      <c r="D81" s="18">
        <v>25.21</v>
      </c>
      <c r="E81" s="10">
        <v>3299</v>
      </c>
      <c r="F81" s="27" t="s">
        <v>56</v>
      </c>
    </row>
    <row r="82" spans="1:6" ht="27" customHeight="1" thickBot="1" x14ac:dyDescent="0.3">
      <c r="A82" s="22" t="s">
        <v>14</v>
      </c>
      <c r="B82" s="23"/>
      <c r="C82" s="24"/>
      <c r="D82" s="25">
        <f t="shared" ref="D82" si="7">SUM(D81:D81)</f>
        <v>25.21</v>
      </c>
      <c r="E82" s="24"/>
      <c r="F82" s="26"/>
    </row>
    <row r="83" spans="1:6" x14ac:dyDescent="0.25">
      <c r="A83" s="9" t="s">
        <v>82</v>
      </c>
      <c r="B83" s="14" t="s">
        <v>83</v>
      </c>
      <c r="C83" s="10" t="s">
        <v>12</v>
      </c>
      <c r="D83" s="18">
        <v>59.33</v>
      </c>
      <c r="E83" s="10">
        <v>3431</v>
      </c>
      <c r="F83" s="27" t="s">
        <v>32</v>
      </c>
    </row>
    <row r="84" spans="1:6" ht="27" customHeight="1" thickBot="1" x14ac:dyDescent="0.3">
      <c r="A84" s="22" t="s">
        <v>14</v>
      </c>
      <c r="B84" s="23"/>
      <c r="C84" s="24"/>
      <c r="D84" s="25">
        <f>SUM(D83:D83)</f>
        <v>59.33</v>
      </c>
      <c r="E84" s="24"/>
      <c r="F84" s="26"/>
    </row>
    <row r="85" spans="1:6" x14ac:dyDescent="0.25">
      <c r="A85" s="34"/>
      <c r="B85" s="35"/>
      <c r="C85" s="36" t="s">
        <v>86</v>
      </c>
      <c r="D85" s="37">
        <f>D8+D10+D12+D14+D16+D18+D20+D22+D24+D26+D28+D30+D36+D38+D40+D44+D47+D49+D52+D54+D56+D84+D82+D80+D77+D75+D73+D69+D67+D65+D62+D60+D58+D42</f>
        <v>12855.509999999997</v>
      </c>
      <c r="E85" s="36"/>
      <c r="F85" s="27"/>
    </row>
    <row r="86" spans="1:6" x14ac:dyDescent="0.25">
      <c r="A86" s="38"/>
      <c r="B86" s="43"/>
      <c r="C86" s="44"/>
      <c r="D86" s="46">
        <v>82135.66</v>
      </c>
      <c r="E86" s="47">
        <v>3111</v>
      </c>
      <c r="F86" s="28" t="s">
        <v>87</v>
      </c>
    </row>
    <row r="87" spans="1:6" x14ac:dyDescent="0.25">
      <c r="A87" s="38"/>
      <c r="B87" s="43"/>
      <c r="C87" s="44"/>
      <c r="D87" s="46">
        <v>16736.82</v>
      </c>
      <c r="E87" s="47">
        <v>3132</v>
      </c>
      <c r="F87" s="28" t="s">
        <v>88</v>
      </c>
    </row>
    <row r="88" spans="1:6" x14ac:dyDescent="0.25">
      <c r="A88" s="38"/>
      <c r="B88" s="43"/>
      <c r="C88" s="44"/>
      <c r="D88" s="48" t="s">
        <v>126</v>
      </c>
      <c r="E88" s="47">
        <v>3121</v>
      </c>
      <c r="F88" s="28" t="s">
        <v>89</v>
      </c>
    </row>
    <row r="89" spans="1:6" x14ac:dyDescent="0.25">
      <c r="A89" s="38"/>
      <c r="B89" s="43"/>
      <c r="C89" s="44"/>
      <c r="D89" s="46">
        <v>399.23</v>
      </c>
      <c r="E89" s="44">
        <v>3211</v>
      </c>
      <c r="F89" s="28" t="s">
        <v>90</v>
      </c>
    </row>
    <row r="90" spans="1:6" ht="27" customHeight="1" x14ac:dyDescent="0.25">
      <c r="A90" s="38"/>
      <c r="B90" s="43"/>
      <c r="C90" s="44"/>
      <c r="D90" s="46">
        <f>4287.21+161</f>
        <v>4448.21</v>
      </c>
      <c r="E90" s="44">
        <v>3213</v>
      </c>
      <c r="F90" s="28" t="s">
        <v>91</v>
      </c>
    </row>
    <row r="91" spans="1:6" x14ac:dyDescent="0.25">
      <c r="A91" s="38"/>
      <c r="B91" s="43"/>
      <c r="C91" s="44"/>
      <c r="D91" s="46">
        <v>7</v>
      </c>
      <c r="E91" s="44">
        <v>3214</v>
      </c>
      <c r="F91" s="28" t="s">
        <v>92</v>
      </c>
    </row>
    <row r="92" spans="1:6" x14ac:dyDescent="0.25">
      <c r="A92" s="38"/>
      <c r="B92" s="43"/>
      <c r="C92" s="44"/>
      <c r="D92" s="46">
        <v>3737.73</v>
      </c>
      <c r="E92" s="44">
        <v>3212</v>
      </c>
      <c r="F92" s="28" t="s">
        <v>93</v>
      </c>
    </row>
    <row r="93" spans="1:6" x14ac:dyDescent="0.25">
      <c r="A93" s="38"/>
      <c r="B93" s="43"/>
      <c r="C93" s="44"/>
      <c r="D93" s="46">
        <v>9094.85</v>
      </c>
      <c r="E93" s="44">
        <v>3241</v>
      </c>
      <c r="F93" s="28" t="s">
        <v>113</v>
      </c>
    </row>
    <row r="94" spans="1:6" ht="30" x14ac:dyDescent="0.25">
      <c r="A94" s="38"/>
      <c r="B94" s="43"/>
      <c r="C94" s="44"/>
      <c r="D94" s="46">
        <v>159.19999999999999</v>
      </c>
      <c r="E94" s="44">
        <v>3291</v>
      </c>
      <c r="F94" s="39" t="s">
        <v>94</v>
      </c>
    </row>
    <row r="95" spans="1:6" ht="15.75" thickBot="1" x14ac:dyDescent="0.3">
      <c r="A95" s="40"/>
      <c r="B95" s="23"/>
      <c r="C95" s="24" t="s">
        <v>95</v>
      </c>
      <c r="D95" s="41">
        <f>SUM(D86:D94)</f>
        <v>116718.70000000001</v>
      </c>
      <c r="E95" s="24"/>
      <c r="F95" s="26"/>
    </row>
    <row r="96" spans="1:6" ht="15.75" thickBot="1" x14ac:dyDescent="0.3">
      <c r="A96" s="42" t="s">
        <v>84</v>
      </c>
      <c r="B96" s="29"/>
      <c r="C96" s="30"/>
      <c r="D96" s="31">
        <f>D85+D95</f>
        <v>129574.21</v>
      </c>
      <c r="E96" s="30"/>
      <c r="F96" s="32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</sheetData>
  <phoneticPr fontId="7" type="noConversion"/>
  <pageMargins left="0.7" right="0.7" top="0.75" bottom="0.75" header="0.3" footer="0.3"/>
  <pageSetup paperSize="9" scale="55" fitToHeight="0" orientation="landscape" horizontalDpi="4294967293" r:id="rId1"/>
  <rowBreaks count="2" manualBreakCount="2">
    <brk id="38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2024-04-15T08:20:06Z</cp:lastPrinted>
  <dcterms:created xsi:type="dcterms:W3CDTF">2024-03-05T11:42:46Z</dcterms:created>
  <dcterms:modified xsi:type="dcterms:W3CDTF">2024-04-15T09:12:02Z</dcterms:modified>
</cp:coreProperties>
</file>