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\Javna objava 02-2025\"/>
    </mc:Choice>
  </mc:AlternateContent>
  <xr:revisionPtr revIDLastSave="0" documentId="13_ncr:1_{7117BC9D-C564-4502-8569-C59B3444C1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1" l="1"/>
  <c r="D78" i="1" l="1"/>
  <c r="D88" i="1" l="1"/>
  <c r="D75" i="1"/>
  <c r="D77" i="1" l="1"/>
  <c r="D73" i="1"/>
  <c r="D71" i="1"/>
  <c r="D69" i="1"/>
  <c r="D67" i="1"/>
  <c r="D65" i="1"/>
  <c r="D63" i="1"/>
  <c r="D61" i="1"/>
  <c r="D59" i="1"/>
  <c r="D56" i="1"/>
  <c r="D54" i="1"/>
  <c r="D52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  <c r="D89" i="1" l="1"/>
</calcChain>
</file>

<file path=xl/sharedStrings.xml><?xml version="1.0" encoding="utf-8"?>
<sst xmlns="http://schemas.openxmlformats.org/spreadsheetml/2006/main" count="234" uniqueCount="130">
  <si>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</si>
  <si>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</si>
  <si>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</si>
  <si>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</si>
  <si>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</si>
  <si>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</si>
  <si>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</si>
  <si>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</si>
  <si>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</si>
  <si>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</si>
  <si>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01.02.2025 Do 28.02.2025</t>
  </si>
  <si>
    <t>GLAVAČ PROMET D.O.O.</t>
  </si>
  <si>
    <t>99187894021</t>
  </si>
  <si>
    <t>OROSLAVJE</t>
  </si>
  <si>
    <t xml:space="preserve">MATERIJAL I SIROVINE                                                                                                                                  </t>
  </si>
  <si>
    <t>SREDNJA ŠKOLA OROSLAVJE</t>
  </si>
  <si>
    <t>Ukupno:</t>
  </si>
  <si>
    <t>MAT OBRT ZA PODUKU VL.MAJA ZELČIĆ</t>
  </si>
  <si>
    <t>96946541215</t>
  </si>
  <si>
    <t>10090 ZAGREB</t>
  </si>
  <si>
    <t xml:space="preserve">OSTALI NESPOMENUTI RASHODI POSLOVANJA                                                                                                                 </t>
  </si>
  <si>
    <t>DAMOS OBRT ZA PAKIRANJE, TRGOVINU I USLUGE, VL. DAMIR OSREČAK</t>
  </si>
  <si>
    <t>92843309570</t>
  </si>
  <si>
    <t>49240 DONJA STUBICA</t>
  </si>
  <si>
    <t xml:space="preserve">UREDSKI MATERIJAL I OSTALI MATERIJALNI RASHODI                                                                                                        </t>
  </si>
  <si>
    <t>TRGO-VODO VL BOŽIDAR IVANIĆ</t>
  </si>
  <si>
    <t>92225379117</t>
  </si>
  <si>
    <t>49243 OROSLAVJE</t>
  </si>
  <si>
    <t>COPIA FORUM D.O.O.</t>
  </si>
  <si>
    <t>88512251460</t>
  </si>
  <si>
    <t xml:space="preserve">POZNANOVEC                                        </t>
  </si>
  <si>
    <t>HP-HRVATSKA POŠTA D.D.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</si>
  <si>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</si>
  <si>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</si>
  <si>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</si>
  <si>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ŽIVA VODA d.o.o.</t>
  </si>
  <si>
    <t>86255713939</t>
  </si>
  <si>
    <t>10000 Zagreb</t>
  </si>
  <si>
    <t xml:space="preserve">ZAKUPNINE I NAJAMNINE           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</si>
  <si>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</si>
  <si>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</si>
  <si>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</si>
  <si>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ŠUMOOPSKRBA D.O.O.</t>
  </si>
  <si>
    <t>85775843111</t>
  </si>
  <si>
    <t>HAIR FOR LIFE VL. NEDJELJKA BAŠIĆ</t>
  </si>
  <si>
    <t>85628848189</t>
  </si>
  <si>
    <t>23000 ZADAR</t>
  </si>
  <si>
    <t xml:space="preserve">UREĐAJI, STROJEVI I OPREMA ZA OSTALE NAMJENE                                                                                                          </t>
  </si>
  <si>
    <t>TIM PAPIR j.d.o.o.</t>
  </si>
  <si>
    <t>82224265653</t>
  </si>
  <si>
    <t>KRAPINA</t>
  </si>
  <si>
    <t>HRVATSKI TELEKOM</t>
  </si>
  <si>
    <t>81793146560</t>
  </si>
  <si>
    <t>MILAN GMAZ-LUŠKI</t>
  </si>
  <si>
    <t>81580286572</t>
  </si>
  <si>
    <t>KOVAČIĆ KONZALTING</t>
  </si>
  <si>
    <t>79608058419</t>
  </si>
  <si>
    <t>TROGIR</t>
  </si>
  <si>
    <t>ProtoPanda, obrt za poduke,proizvodnju i usluge, vl. Dora Vnučec</t>
  </si>
  <si>
    <t>75972393464</t>
  </si>
  <si>
    <t>Zagreb</t>
  </si>
  <si>
    <t xml:space="preserve">USLUGE TEKUĆEG I INVESTICIJSKOG ODRŽAVANJA                                                                                                            </t>
  </si>
  <si>
    <t>DOMI-PRIJEVOZ vl. Zdravko Domitran</t>
  </si>
  <si>
    <t>75688421829</t>
  </si>
  <si>
    <t>49250 ZLATAR</t>
  </si>
  <si>
    <t>PEVEX D.D.</t>
  </si>
  <si>
    <t>73660371074</t>
  </si>
  <si>
    <t>SESVETE</t>
  </si>
  <si>
    <t>VODO-DOM PEŠTAJ</t>
  </si>
  <si>
    <t>72443015914</t>
  </si>
  <si>
    <t>DONJA STUBICA</t>
  </si>
  <si>
    <t>OPTIMUS LAB d.o.o.</t>
  </si>
  <si>
    <t>71981294715</t>
  </si>
  <si>
    <t>ČAKOVEC</t>
  </si>
  <si>
    <t>BAUHAUS-ZAGREB k.d.</t>
  </si>
  <si>
    <t>71642207963</t>
  </si>
  <si>
    <t>TELEMACH HRVATSKA D.O.O.</t>
  </si>
  <si>
    <t>70133616033</t>
  </si>
  <si>
    <t>TRGOVINA KRK D.D.</t>
  </si>
  <si>
    <t>66548420466</t>
  </si>
  <si>
    <t>51511 MALINSKA</t>
  </si>
  <si>
    <t>STAKLOREZ ŽUKINA</t>
  </si>
  <si>
    <t>63625700771</t>
  </si>
  <si>
    <t>MATERIJAL I DIJELOVI ZA TEKUĆE I INVESTICIJSKO ODRŽAVANJE</t>
  </si>
  <si>
    <t>ZAGORSKI VODOVOD</t>
  </si>
  <si>
    <t>61979475705</t>
  </si>
  <si>
    <t xml:space="preserve">ZABOK                                             </t>
  </si>
  <si>
    <t xml:space="preserve">KOMUNALNE USLUGE                                                                                                                                      </t>
  </si>
  <si>
    <t>MB ALATI D.O.O.</t>
  </si>
  <si>
    <t>58530688474</t>
  </si>
  <si>
    <t>EKO-FLOR PLUS D.O.O.</t>
  </si>
  <si>
    <t>50730247993</t>
  </si>
  <si>
    <t>POSLOVNI EDUKATOR d.o.o.</t>
  </si>
  <si>
    <t>45065170578</t>
  </si>
  <si>
    <t>Kaštel Sućurac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</si>
  <si>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</si>
  <si>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</si>
  <si>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</si>
  <si>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USTANOVA DR.DOBRIĆ</t>
  </si>
  <si>
    <t>41813537863</t>
  </si>
  <si>
    <t xml:space="preserve">ZDRAVSTVENE I VETERINARSKE USLUGE                                                                                                                     </t>
  </si>
  <si>
    <t>HEP-PLIN d.o.o.</t>
  </si>
  <si>
    <t>41317489366</t>
  </si>
  <si>
    <t>OSIJEK</t>
  </si>
  <si>
    <t>INA INDUSTRIJA NAFTE D.D. - INA KARTICA</t>
  </si>
  <si>
    <t>27759560625</t>
  </si>
  <si>
    <t>PRIVREDNA BANKA ZAGREB D.D.</t>
  </si>
  <si>
    <t>02535697732</t>
  </si>
  <si>
    <t>ZABOK</t>
  </si>
  <si>
    <t xml:space="preserve">BANKARSKE USLUGE I USLUGE PLATNOG PROMETA                                                                                                             </t>
  </si>
  <si>
    <t>-</t>
  </si>
  <si>
    <t>Robert Jurman</t>
  </si>
  <si>
    <t xml:space="preserve">NAKNADE ZA PRIJEVOZ, ZA RAD NA TERENU I ODVOJENI ŽIVOT                                                                                                </t>
  </si>
  <si>
    <t>Sveukupno:</t>
  </si>
  <si>
    <t>UKUPNO KATEGORIJA 1:</t>
  </si>
  <si>
    <t>PLAĆE ZA REDOVAN RAD (ukupni iznos bez bolovanja na teret HZZO-a)</t>
  </si>
  <si>
    <t>DOPRINOS NA BRUTO</t>
  </si>
  <si>
    <t>OSTALI RASHODI ZA ZAPOSLENE</t>
  </si>
  <si>
    <t>SLUŽBENA PUTOVANJA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</si>
  <si>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</si>
  <si>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</si>
  <si>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</si>
  <si>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 xml:space="preserve">NAKNADE ZA RAD PREDSTAVNIČKIH I IZVRŠNIH TIJELA I SLIČNO (bruto iznos s doprinosima na bruto)                                                                                                                                                                            </t>
  </si>
  <si>
    <t>UKUPNO KATEGORIJA 2:</t>
  </si>
  <si>
    <t>Teximp d.o.o.</t>
  </si>
  <si>
    <t>17360583446</t>
  </si>
  <si>
    <t>Ivanja Reka</t>
  </si>
  <si>
    <t xml:space="preserve">INTELEKTUALNE I OSOBNE USLUGE (ugovor o djelu, bruto iznos s doprinosima na bruto)                                                                                                                        </t>
  </si>
  <si>
    <t xml:space="preserve"> -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</si>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</sst>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10" xfId="0" applyFont="1" applyBorder="1" applyAlignment="1">
      <alignment horizontal="left" vertical="top"/>
    </xf>
    <xf numFmtId="49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right" vertical="top"/>
    </xf>
    <xf numFmtId="0" fontId="6" fillId="0" borderId="6" xfId="0" applyFont="1" applyBorder="1" applyAlignment="1">
      <alignment horizontal="left" vertical="center"/>
    </xf>
    <xf numFmtId="0" fontId="6" fillId="0" borderId="0" xfId="0" applyFont="1"/>
    <xf numFmtId="0" fontId="6" fillId="0" borderId="12" xfId="0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6" fillId="0" borderId="5" xfId="0" applyFont="1" applyBorder="1" applyAlignment="1">
      <alignment horizontal="left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6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44">
        <v>462.31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51">
        <f>SUM(D7:D7)</f>
        <v>462.31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44">
        <v>7.5</v>
      </c>
      <c r="E9" s="10">
        <v>3299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51">
        <f>SUM(D9:D9)</f>
        <v>7.5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44">
        <v>272.5</v>
      </c>
      <c r="E11" s="10">
        <v>3221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51">
        <f>SUM(D11:D11)</f>
        <v>272.5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44">
        <v>18.28</v>
      </c>
      <c r="E13" s="10">
        <v>3222</v>
      </c>
      <c r="F13" s="9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51">
        <f>SUM(D13:D13)</f>
        <v>18.28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44">
        <v>644.38</v>
      </c>
      <c r="E15" s="10">
        <v>3221</v>
      </c>
      <c r="F15" s="9" t="s">
        <v>24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51">
        <f>SUM(D15:D15)</f>
        <v>644.38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44">
        <v>61.48</v>
      </c>
      <c r="E17" s="10">
        <v>3231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51">
        <f>SUM(D17:D17)</f>
        <v>61.48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37</v>
      </c>
      <c r="D19" s="44">
        <v>24.39</v>
      </c>
      <c r="E19" s="10">
        <v>3235</v>
      </c>
      <c r="F19" s="9" t="s">
        <v>38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51">
        <f>SUM(D19:D19)</f>
        <v>24.39</v>
      </c>
      <c r="E20" s="24"/>
      <c r="F20" s="26"/>
      <c r="G20" s="27"/>
    </row>
    <row r="21" spans="1:7" x14ac:dyDescent="0.25">
      <c r="A21" s="9" t="s">
        <v>39</v>
      </c>
      <c r="B21" s="14" t="s">
        <v>40</v>
      </c>
      <c r="C21" s="10" t="s">
        <v>33</v>
      </c>
      <c r="D21" s="44">
        <v>1.66</v>
      </c>
      <c r="E21" s="10">
        <v>3238</v>
      </c>
      <c r="F21" s="9" t="s">
        <v>41</v>
      </c>
      <c r="G21" s="28" t="s">
        <v>15</v>
      </c>
    </row>
    <row r="22" spans="1:7" x14ac:dyDescent="0.25">
      <c r="A22" s="9"/>
      <c r="B22" s="14"/>
      <c r="C22" s="10"/>
      <c r="D22" s="44">
        <v>137.69999999999999</v>
      </c>
      <c r="E22" s="10">
        <v>3299</v>
      </c>
      <c r="F22" s="9" t="s">
        <v>20</v>
      </c>
      <c r="G22" s="29" t="s">
        <v>15</v>
      </c>
    </row>
    <row r="23" spans="1:7" ht="27" customHeight="1" thickBot="1" x14ac:dyDescent="0.3">
      <c r="A23" s="22" t="s">
        <v>16</v>
      </c>
      <c r="B23" s="23"/>
      <c r="C23" s="24"/>
      <c r="D23" s="51">
        <f>SUM(D21:D22)</f>
        <v>139.35999999999999</v>
      </c>
      <c r="E23" s="24"/>
      <c r="F23" s="26"/>
      <c r="G23" s="27"/>
    </row>
    <row r="24" spans="1:7" x14ac:dyDescent="0.25">
      <c r="A24" s="9" t="s">
        <v>42</v>
      </c>
      <c r="B24" s="14" t="s">
        <v>43</v>
      </c>
      <c r="C24" s="10" t="s">
        <v>33</v>
      </c>
      <c r="D24" s="44">
        <v>71.849999999999994</v>
      </c>
      <c r="E24" s="10">
        <v>3222</v>
      </c>
      <c r="F24" s="9" t="s">
        <v>14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51">
        <f>SUM(D24:D24)</f>
        <v>71.849999999999994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46</v>
      </c>
      <c r="D26" s="44">
        <v>215</v>
      </c>
      <c r="E26" s="10">
        <v>4227</v>
      </c>
      <c r="F26" s="9" t="s">
        <v>47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51">
        <f>SUM(D26:D26)</f>
        <v>215</v>
      </c>
      <c r="E27" s="24"/>
      <c r="F27" s="26"/>
      <c r="G27" s="27"/>
    </row>
    <row r="28" spans="1:7" x14ac:dyDescent="0.25">
      <c r="A28" s="9" t="s">
        <v>48</v>
      </c>
      <c r="B28" s="14" t="s">
        <v>49</v>
      </c>
      <c r="C28" s="10" t="s">
        <v>50</v>
      </c>
      <c r="D28" s="44">
        <v>307.19</v>
      </c>
      <c r="E28" s="10">
        <v>3221</v>
      </c>
      <c r="F28" s="9" t="s">
        <v>24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51">
        <f>SUM(D28:D28)</f>
        <v>307.19</v>
      </c>
      <c r="E29" s="24"/>
      <c r="F29" s="26"/>
      <c r="G29" s="27"/>
    </row>
    <row r="30" spans="1:7" x14ac:dyDescent="0.25">
      <c r="A30" s="9" t="s">
        <v>51</v>
      </c>
      <c r="B30" s="14" t="s">
        <v>52</v>
      </c>
      <c r="C30" s="10" t="s">
        <v>33</v>
      </c>
      <c r="D30" s="44">
        <v>137.86000000000001</v>
      </c>
      <c r="E30" s="10">
        <v>3231</v>
      </c>
      <c r="F30" s="9" t="s">
        <v>34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51">
        <f>SUM(D30:D30)</f>
        <v>137.86000000000001</v>
      </c>
      <c r="E31" s="24"/>
      <c r="F31" s="26"/>
      <c r="G31" s="27"/>
    </row>
    <row r="32" spans="1:7" x14ac:dyDescent="0.25">
      <c r="A32" s="9" t="s">
        <v>53</v>
      </c>
      <c r="B32" s="14" t="s">
        <v>54</v>
      </c>
      <c r="C32" s="10" t="s">
        <v>13</v>
      </c>
      <c r="D32" s="44">
        <v>1960.39</v>
      </c>
      <c r="E32" s="10">
        <v>3235</v>
      </c>
      <c r="F32" s="9" t="s">
        <v>38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51">
        <f>SUM(D32:D32)</f>
        <v>1960.39</v>
      </c>
      <c r="E33" s="24"/>
      <c r="F33" s="26"/>
      <c r="G33" s="27"/>
    </row>
    <row r="34" spans="1:7" x14ac:dyDescent="0.25">
      <c r="A34" s="9" t="s">
        <v>55</v>
      </c>
      <c r="B34" s="14" t="s">
        <v>56</v>
      </c>
      <c r="C34" s="10" t="s">
        <v>57</v>
      </c>
      <c r="D34" s="44">
        <v>226</v>
      </c>
      <c r="E34" s="10">
        <v>3221</v>
      </c>
      <c r="F34" s="9" t="s">
        <v>24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51">
        <f>SUM(D34:D34)</f>
        <v>226</v>
      </c>
      <c r="E35" s="24"/>
      <c r="F35" s="26"/>
      <c r="G35" s="27"/>
    </row>
    <row r="36" spans="1:7" x14ac:dyDescent="0.25">
      <c r="A36" s="9" t="s">
        <v>58</v>
      </c>
      <c r="B36" s="14" t="s">
        <v>59</v>
      </c>
      <c r="C36" s="10" t="s">
        <v>60</v>
      </c>
      <c r="D36" s="44">
        <v>2152</v>
      </c>
      <c r="E36" s="10">
        <v>3232</v>
      </c>
      <c r="F36" s="9" t="s">
        <v>61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51">
        <f>SUM(D36:D36)</f>
        <v>2152</v>
      </c>
      <c r="E37" s="24"/>
      <c r="F37" s="26"/>
      <c r="G37" s="27"/>
    </row>
    <row r="38" spans="1:7" x14ac:dyDescent="0.25">
      <c r="A38" s="9" t="s">
        <v>62</v>
      </c>
      <c r="B38" s="14" t="s">
        <v>63</v>
      </c>
      <c r="C38" s="10" t="s">
        <v>64</v>
      </c>
      <c r="D38" s="44">
        <v>460</v>
      </c>
      <c r="E38" s="10">
        <v>3231</v>
      </c>
      <c r="F38" s="9" t="s">
        <v>34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51">
        <f>SUM(D38:D38)</f>
        <v>460</v>
      </c>
      <c r="E39" s="24"/>
      <c r="F39" s="26"/>
      <c r="G39" s="27"/>
    </row>
    <row r="40" spans="1:7" x14ac:dyDescent="0.25">
      <c r="A40" s="9" t="s">
        <v>65</v>
      </c>
      <c r="B40" s="14" t="s">
        <v>66</v>
      </c>
      <c r="C40" s="10" t="s">
        <v>67</v>
      </c>
      <c r="D40" s="44">
        <v>328.99</v>
      </c>
      <c r="E40" s="10">
        <v>3222</v>
      </c>
      <c r="F40" s="9" t="s">
        <v>14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51">
        <f>SUM(D40:D40)</f>
        <v>328.99</v>
      </c>
      <c r="E41" s="24"/>
      <c r="F41" s="26"/>
      <c r="G41" s="27"/>
    </row>
    <row r="42" spans="1:7" x14ac:dyDescent="0.25">
      <c r="A42" s="9" t="s">
        <v>68</v>
      </c>
      <c r="B42" s="14" t="s">
        <v>69</v>
      </c>
      <c r="C42" s="10" t="s">
        <v>70</v>
      </c>
      <c r="D42" s="44">
        <v>180</v>
      </c>
      <c r="E42" s="10">
        <v>3232</v>
      </c>
      <c r="F42" s="9" t="s">
        <v>61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51">
        <f>SUM(D42:D42)</f>
        <v>180</v>
      </c>
      <c r="E43" s="24"/>
      <c r="F43" s="26"/>
      <c r="G43" s="27"/>
    </row>
    <row r="44" spans="1:7" x14ac:dyDescent="0.25">
      <c r="A44" s="9" t="s">
        <v>71</v>
      </c>
      <c r="B44" s="14" t="s">
        <v>72</v>
      </c>
      <c r="C44" s="10" t="s">
        <v>73</v>
      </c>
      <c r="D44" s="44">
        <v>108.75</v>
      </c>
      <c r="E44" s="10">
        <v>3238</v>
      </c>
      <c r="F44" s="9" t="s">
        <v>41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51">
        <f>SUM(D44:D44)</f>
        <v>108.75</v>
      </c>
      <c r="E45" s="24"/>
      <c r="F45" s="26"/>
      <c r="G45" s="27"/>
    </row>
    <row r="46" spans="1:7" x14ac:dyDescent="0.25">
      <c r="A46" s="9" t="s">
        <v>74</v>
      </c>
      <c r="B46" s="14" t="s">
        <v>75</v>
      </c>
      <c r="C46" s="10" t="s">
        <v>19</v>
      </c>
      <c r="D46" s="44">
        <v>16.739999999999998</v>
      </c>
      <c r="E46" s="10">
        <v>3299</v>
      </c>
      <c r="F46" s="9" t="s">
        <v>20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51">
        <f>SUM(D46:D46)</f>
        <v>16.739999999999998</v>
      </c>
      <c r="E47" s="24"/>
      <c r="F47" s="26"/>
      <c r="G47" s="27"/>
    </row>
    <row r="48" spans="1:7" x14ac:dyDescent="0.25">
      <c r="A48" s="9" t="s">
        <v>76</v>
      </c>
      <c r="B48" s="14" t="s">
        <v>77</v>
      </c>
      <c r="C48" s="10" t="s">
        <v>33</v>
      </c>
      <c r="D48" s="44">
        <v>193.26</v>
      </c>
      <c r="E48" s="10">
        <v>3231</v>
      </c>
      <c r="F48" s="9" t="s">
        <v>34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51">
        <f>SUM(D48:D48)</f>
        <v>193.26</v>
      </c>
      <c r="E49" s="24"/>
      <c r="F49" s="26"/>
      <c r="G49" s="27"/>
    </row>
    <row r="50" spans="1:7" x14ac:dyDescent="0.25">
      <c r="A50" s="9" t="s">
        <v>78</v>
      </c>
      <c r="B50" s="14" t="s">
        <v>79</v>
      </c>
      <c r="C50" s="10" t="s">
        <v>80</v>
      </c>
      <c r="D50" s="44">
        <v>49.99</v>
      </c>
      <c r="E50" s="10">
        <v>3221</v>
      </c>
      <c r="F50" s="9" t="s">
        <v>24</v>
      </c>
      <c r="G50" s="28" t="s">
        <v>15</v>
      </c>
    </row>
    <row r="51" spans="1:7" x14ac:dyDescent="0.25">
      <c r="A51" s="9"/>
      <c r="B51" s="14"/>
      <c r="C51" s="10"/>
      <c r="D51" s="44">
        <v>11.26</v>
      </c>
      <c r="E51" s="10">
        <v>3222</v>
      </c>
      <c r="F51" s="9" t="s">
        <v>14</v>
      </c>
      <c r="G51" s="29" t="s">
        <v>15</v>
      </c>
    </row>
    <row r="52" spans="1:7" ht="27" customHeight="1" thickBot="1" x14ac:dyDescent="0.3">
      <c r="A52" s="22" t="s">
        <v>16</v>
      </c>
      <c r="B52" s="23"/>
      <c r="C52" s="24"/>
      <c r="D52" s="51">
        <f>SUM(D50:D51)</f>
        <v>61.25</v>
      </c>
      <c r="E52" s="24"/>
      <c r="F52" s="26"/>
      <c r="G52" s="27"/>
    </row>
    <row r="53" spans="1:7" x14ac:dyDescent="0.25">
      <c r="A53" s="9" t="s">
        <v>81</v>
      </c>
      <c r="B53" s="14" t="s">
        <v>82</v>
      </c>
      <c r="C53" s="10" t="s">
        <v>70</v>
      </c>
      <c r="D53" s="44">
        <v>20</v>
      </c>
      <c r="E53" s="10">
        <v>3224</v>
      </c>
      <c r="F53" s="9" t="s">
        <v>83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51">
        <f>SUM(D53:D53)</f>
        <v>20</v>
      </c>
      <c r="E54" s="24"/>
      <c r="F54" s="26"/>
      <c r="G54" s="27"/>
    </row>
    <row r="55" spans="1:7" x14ac:dyDescent="0.25">
      <c r="A55" s="9" t="s">
        <v>84</v>
      </c>
      <c r="B55" s="14" t="s">
        <v>85</v>
      </c>
      <c r="C55" s="10" t="s">
        <v>86</v>
      </c>
      <c r="D55" s="44">
        <v>71.39</v>
      </c>
      <c r="E55" s="10">
        <v>3234</v>
      </c>
      <c r="F55" s="9" t="s">
        <v>87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51">
        <f>SUM(D55:D55)</f>
        <v>71.39</v>
      </c>
      <c r="E56" s="24"/>
      <c r="F56" s="26"/>
      <c r="G56" s="27"/>
    </row>
    <row r="57" spans="1:7" x14ac:dyDescent="0.25">
      <c r="A57" s="9" t="s">
        <v>88</v>
      </c>
      <c r="B57" s="14" t="s">
        <v>89</v>
      </c>
      <c r="C57" s="10" t="s">
        <v>13</v>
      </c>
      <c r="D57" s="44">
        <v>13.08</v>
      </c>
      <c r="E57" s="10">
        <v>3222</v>
      </c>
      <c r="F57" s="9" t="s">
        <v>14</v>
      </c>
      <c r="G57" s="28" t="s">
        <v>15</v>
      </c>
    </row>
    <row r="58" spans="1:7" x14ac:dyDescent="0.25">
      <c r="A58" s="9"/>
      <c r="B58" s="14"/>
      <c r="C58" s="10"/>
      <c r="D58" s="44">
        <v>20.18</v>
      </c>
      <c r="E58" s="10">
        <v>3224</v>
      </c>
      <c r="F58" s="9" t="s">
        <v>83</v>
      </c>
      <c r="G58" s="29" t="s">
        <v>15</v>
      </c>
    </row>
    <row r="59" spans="1:7" ht="27" customHeight="1" thickBot="1" x14ac:dyDescent="0.3">
      <c r="A59" s="22" t="s">
        <v>16</v>
      </c>
      <c r="B59" s="23"/>
      <c r="C59" s="24"/>
      <c r="D59" s="51">
        <f>SUM(D57:D58)</f>
        <v>33.26</v>
      </c>
      <c r="E59" s="24"/>
      <c r="F59" s="26"/>
      <c r="G59" s="27"/>
    </row>
    <row r="60" spans="1:7" x14ac:dyDescent="0.25">
      <c r="A60" s="9" t="s">
        <v>90</v>
      </c>
      <c r="B60" s="14" t="s">
        <v>91</v>
      </c>
      <c r="C60" s="10" t="s">
        <v>13</v>
      </c>
      <c r="D60" s="44">
        <v>121.25</v>
      </c>
      <c r="E60" s="10">
        <v>3234</v>
      </c>
      <c r="F60" s="9" t="s">
        <v>87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51">
        <f>SUM(D60:D60)</f>
        <v>121.25</v>
      </c>
      <c r="E61" s="24"/>
      <c r="F61" s="26"/>
      <c r="G61" s="27"/>
    </row>
    <row r="62" spans="1:7" x14ac:dyDescent="0.25">
      <c r="A62" s="9" t="s">
        <v>92</v>
      </c>
      <c r="B62" s="14" t="s">
        <v>93</v>
      </c>
      <c r="C62" s="10" t="s">
        <v>94</v>
      </c>
      <c r="D62" s="44">
        <v>160</v>
      </c>
      <c r="E62" s="10">
        <v>3221</v>
      </c>
      <c r="F62" s="9" t="s">
        <v>24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51">
        <f>SUM(D62:D62)</f>
        <v>160</v>
      </c>
      <c r="E63" s="24"/>
      <c r="F63" s="26"/>
      <c r="G63" s="27"/>
    </row>
    <row r="64" spans="1:7" x14ac:dyDescent="0.25">
      <c r="A64" s="9" t="s">
        <v>95</v>
      </c>
      <c r="B64" s="14" t="s">
        <v>96</v>
      </c>
      <c r="C64" s="10" t="s">
        <v>33</v>
      </c>
      <c r="D64" s="44">
        <v>662.65</v>
      </c>
      <c r="E64" s="10">
        <v>3223</v>
      </c>
      <c r="F64" s="9" t="s">
        <v>97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51">
        <f>SUM(D64:D64)</f>
        <v>662.65</v>
      </c>
      <c r="E65" s="24"/>
      <c r="F65" s="26"/>
      <c r="G65" s="27"/>
    </row>
    <row r="66" spans="1:7" x14ac:dyDescent="0.25">
      <c r="A66" s="9" t="s">
        <v>98</v>
      </c>
      <c r="B66" s="14" t="s">
        <v>99</v>
      </c>
      <c r="C66" s="10" t="s">
        <v>13</v>
      </c>
      <c r="D66" s="44">
        <v>208.2</v>
      </c>
      <c r="E66" s="10">
        <v>3236</v>
      </c>
      <c r="F66" s="9" t="s">
        <v>100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51">
        <f>SUM(D66:D66)</f>
        <v>208.2</v>
      </c>
      <c r="E67" s="24"/>
      <c r="F67" s="26"/>
      <c r="G67" s="27"/>
    </row>
    <row r="68" spans="1:7" x14ac:dyDescent="0.25">
      <c r="A68" s="9" t="s">
        <v>101</v>
      </c>
      <c r="B68" s="14" t="s">
        <v>102</v>
      </c>
      <c r="C68" s="10" t="s">
        <v>103</v>
      </c>
      <c r="D68" s="44">
        <v>2577.8000000000002</v>
      </c>
      <c r="E68" s="10">
        <v>3223</v>
      </c>
      <c r="F68" s="9" t="s">
        <v>97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51">
        <f>SUM(D68:D68)</f>
        <v>2577.8000000000002</v>
      </c>
      <c r="E69" s="24"/>
      <c r="F69" s="26"/>
      <c r="G69" s="27"/>
    </row>
    <row r="70" spans="1:7" x14ac:dyDescent="0.25">
      <c r="A70" s="9" t="s">
        <v>104</v>
      </c>
      <c r="B70" s="14" t="s">
        <v>105</v>
      </c>
      <c r="C70" s="10" t="s">
        <v>33</v>
      </c>
      <c r="D70" s="44">
        <v>76.36</v>
      </c>
      <c r="E70" s="10">
        <v>3223</v>
      </c>
      <c r="F70" s="9" t="s">
        <v>97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51">
        <f>SUM(D70:D70)</f>
        <v>76.36</v>
      </c>
      <c r="E71" s="24"/>
      <c r="F71" s="26"/>
      <c r="G71" s="27"/>
    </row>
    <row r="72" spans="1:7" x14ac:dyDescent="0.25">
      <c r="A72" s="9" t="s">
        <v>106</v>
      </c>
      <c r="B72" s="14" t="s">
        <v>107</v>
      </c>
      <c r="C72" s="10" t="s">
        <v>108</v>
      </c>
      <c r="D72" s="44">
        <v>53.34</v>
      </c>
      <c r="E72" s="10">
        <v>3431</v>
      </c>
      <c r="F72" s="9" t="s">
        <v>109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51">
        <f>SUM(D72:D72)</f>
        <v>53.34</v>
      </c>
      <c r="E73" s="24"/>
      <c r="F73" s="26"/>
      <c r="G73" s="27"/>
    </row>
    <row r="74" spans="1:7" x14ac:dyDescent="0.25">
      <c r="A74" s="9" t="s">
        <v>124</v>
      </c>
      <c r="B74" s="14" t="s">
        <v>125</v>
      </c>
      <c r="C74" s="10" t="s">
        <v>126</v>
      </c>
      <c r="D74" s="44">
        <v>157.19999999999999</v>
      </c>
      <c r="E74" s="10">
        <v>3222</v>
      </c>
      <c r="F74" s="9" t="s">
        <v>14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51">
        <f>SUM(D74:D74)</f>
        <v>157.19999999999999</v>
      </c>
      <c r="E75" s="24"/>
      <c r="F75" s="26"/>
      <c r="G75" s="27"/>
    </row>
    <row r="76" spans="1:7" ht="30" x14ac:dyDescent="0.25">
      <c r="A76" s="9" t="s">
        <v>111</v>
      </c>
      <c r="B76" s="14" t="s">
        <v>128</v>
      </c>
      <c r="C76" s="10" t="s">
        <v>129</v>
      </c>
      <c r="D76" s="18">
        <v>291.25</v>
      </c>
      <c r="E76" s="10">
        <v>3237</v>
      </c>
      <c r="F76" s="54" t="s">
        <v>127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291.25</v>
      </c>
      <c r="E77" s="24"/>
      <c r="F77" s="26"/>
      <c r="G77" s="27"/>
    </row>
    <row r="78" spans="1:7" s="40" customFormat="1" ht="27" customHeight="1" x14ac:dyDescent="0.25">
      <c r="A78" s="35"/>
      <c r="B78" s="36"/>
      <c r="C78" s="37" t="s">
        <v>114</v>
      </c>
      <c r="D78" s="38">
        <f>D8+D10+D12+D14+D16+D18+D20+D23+D25+D27+D29+D31+D33+D35+D37+D39+D41+D43+D45+D47+D49+D52+D54+D56+D59+D61+D63+D65+D67+D69+D71+D73+D75+D77</f>
        <v>12482.180000000004</v>
      </c>
      <c r="E78" s="37"/>
      <c r="F78" s="39"/>
      <c r="G78" s="55"/>
    </row>
    <row r="79" spans="1:7" s="40" customFormat="1" x14ac:dyDescent="0.25">
      <c r="A79" s="41"/>
      <c r="B79" s="42"/>
      <c r="C79" s="43"/>
      <c r="D79" s="44">
        <v>102098.87</v>
      </c>
      <c r="E79" s="43">
        <v>3111</v>
      </c>
      <c r="F79" s="45" t="s">
        <v>115</v>
      </c>
      <c r="G79" s="56"/>
    </row>
    <row r="80" spans="1:7" s="40" customFormat="1" x14ac:dyDescent="0.25">
      <c r="A80" s="41"/>
      <c r="B80" s="42"/>
      <c r="C80" s="43"/>
      <c r="D80" s="44">
        <v>16509.8</v>
      </c>
      <c r="E80" s="43">
        <v>3132</v>
      </c>
      <c r="F80" s="45" t="s">
        <v>116</v>
      </c>
      <c r="G80" s="56"/>
    </row>
    <row r="81" spans="1:7" s="40" customFormat="1" x14ac:dyDescent="0.25">
      <c r="A81" s="41"/>
      <c r="B81" s="42"/>
      <c r="C81" s="43"/>
      <c r="D81" s="46">
        <v>329.65</v>
      </c>
      <c r="E81" s="43">
        <v>3121</v>
      </c>
      <c r="F81" s="45" t="s">
        <v>117</v>
      </c>
      <c r="G81" s="56"/>
    </row>
    <row r="82" spans="1:7" s="40" customFormat="1" x14ac:dyDescent="0.25">
      <c r="A82" s="41"/>
      <c r="B82" s="42"/>
      <c r="C82" s="43"/>
      <c r="D82" s="46">
        <v>77</v>
      </c>
      <c r="E82" s="43">
        <v>3211</v>
      </c>
      <c r="F82" s="45" t="s">
        <v>118</v>
      </c>
      <c r="G82" s="56"/>
    </row>
    <row r="83" spans="1:7" s="40" customFormat="1" x14ac:dyDescent="0.25">
      <c r="A83" s="41"/>
      <c r="B83" s="42"/>
      <c r="C83" s="43"/>
      <c r="D83" s="46">
        <f>305.4+268</f>
        <v>573.4</v>
      </c>
      <c r="E83" s="43">
        <v>3213</v>
      </c>
      <c r="F83" s="45" t="s">
        <v>119</v>
      </c>
      <c r="G83" s="56"/>
    </row>
    <row r="84" spans="1:7" s="40" customFormat="1" x14ac:dyDescent="0.25">
      <c r="A84" s="41"/>
      <c r="B84" s="42"/>
      <c r="C84" s="43"/>
      <c r="D84" s="46">
        <v>82.5</v>
      </c>
      <c r="E84" s="43">
        <v>3214</v>
      </c>
      <c r="F84" s="45" t="s">
        <v>120</v>
      </c>
      <c r="G84" s="56"/>
    </row>
    <row r="85" spans="1:7" s="40" customFormat="1" x14ac:dyDescent="0.25">
      <c r="A85" s="41"/>
      <c r="B85" s="42"/>
      <c r="C85" s="43"/>
      <c r="D85" s="44">
        <v>4306.6000000000004</v>
      </c>
      <c r="E85" s="43">
        <v>3212</v>
      </c>
      <c r="F85" s="45" t="s">
        <v>112</v>
      </c>
      <c r="G85" s="56"/>
    </row>
    <row r="86" spans="1:7" s="40" customFormat="1" x14ac:dyDescent="0.25">
      <c r="A86" s="41"/>
      <c r="B86" s="42"/>
      <c r="C86" s="43"/>
      <c r="D86" s="46" t="s">
        <v>110</v>
      </c>
      <c r="E86" s="43">
        <v>3241</v>
      </c>
      <c r="F86" s="45" t="s">
        <v>121</v>
      </c>
      <c r="G86" s="56"/>
    </row>
    <row r="87" spans="1:7" s="40" customFormat="1" ht="30" x14ac:dyDescent="0.25">
      <c r="A87" s="41"/>
      <c r="B87" s="42"/>
      <c r="C87" s="43"/>
      <c r="D87" s="46">
        <v>159.19999999999999</v>
      </c>
      <c r="E87" s="43">
        <v>3291</v>
      </c>
      <c r="F87" s="47" t="s">
        <v>122</v>
      </c>
      <c r="G87" s="56"/>
    </row>
    <row r="88" spans="1:7" s="40" customFormat="1" ht="21" customHeight="1" thickBot="1" x14ac:dyDescent="0.3">
      <c r="A88" s="48"/>
      <c r="B88" s="49"/>
      <c r="C88" s="50" t="s">
        <v>123</v>
      </c>
      <c r="D88" s="51">
        <f>SUM(D79:D87)</f>
        <v>124137.01999999999</v>
      </c>
      <c r="E88" s="50"/>
      <c r="F88" s="52"/>
      <c r="G88" s="57"/>
    </row>
    <row r="89" spans="1:7" ht="15.75" thickBot="1" x14ac:dyDescent="0.3">
      <c r="A89" s="30" t="s">
        <v>113</v>
      </c>
      <c r="B89" s="31"/>
      <c r="C89" s="32"/>
      <c r="D89" s="53">
        <f>D78+D88</f>
        <v>136619.19999999998</v>
      </c>
      <c r="E89" s="32"/>
      <c r="F89" s="33"/>
      <c r="G89" s="34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pageMargins left="0.7" right="0.7" top="0.75" bottom="0.75" header="0.3" footer="0.3"/>
  <pageSetup paperSize="9" scale="5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Klenkar</cp:lastModifiedBy>
  <cp:lastPrinted>2025-03-17T08:56:37Z</cp:lastPrinted>
  <dcterms:created xsi:type="dcterms:W3CDTF">2024-03-05T11:42:46Z</dcterms:created>
  <dcterms:modified xsi:type="dcterms:W3CDTF">2025-03-17T08:56:45Z</dcterms:modified>
</cp:coreProperties>
</file>